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10560"/>
  </bookViews>
  <sheets>
    <sheet name="Sheet1" sheetId="1" r:id="rId1"/>
  </sheets>
  <definedNames>
    <definedName name="_xlnm.Print_Titles" localSheetId="0">Sheet1!$A:$C,Sheet1!$5:$5</definedName>
    <definedName name="QB_COLUMN_1" localSheetId="0" hidden="1">Sheet1!#REF!</definedName>
    <definedName name="QB_COLUMN_20" localSheetId="0" hidden="1">Sheet1!$K$5</definedName>
    <definedName name="QB_COLUMN_3" localSheetId="0" hidden="1">Sheet1!#REF!</definedName>
    <definedName name="QB_COLUMN_30" localSheetId="0" hidden="1">Sheet1!$M$5</definedName>
    <definedName name="QB_COLUMN_31" localSheetId="0" hidden="1">Sheet1!$O$5</definedName>
    <definedName name="QB_COLUMN_4" localSheetId="0" hidden="1">Sheet1!$E$5</definedName>
    <definedName name="QB_COLUMN_5" localSheetId="0" hidden="1">Sheet1!#REF!</definedName>
    <definedName name="QB_COLUMN_7" localSheetId="0" hidden="1">Sheet1!$G$5</definedName>
    <definedName name="QB_COLUMN_8" localSheetId="0" hidden="1">Sheet1!$I$5</definedName>
    <definedName name="QB_DATA_0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0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1" localSheetId="0" hidden="1">Sheet1!#REF!,Sheet1!#REF!,Sheet1!#REF!,Sheet1!#REF!,Sheet1!#REF!,Sheet1!#REF!,Sheet1!#REF!,Sheet1!#REF!,Sheet1!#REF!,Sheet1!#REF!,Sheet1!#REF!,Sheet1!#REF!,Sheet1!#REF!,Sheet1!#REF!,Sheet1!#REF!,Sheet1!$64:$64</definedName>
    <definedName name="QB_DATA_12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3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4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5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6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7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18" localSheetId="0" hidden="1">Sheet1!#REF!,Sheet1!#REF!,Sheet1!#REF!,Sheet1!#REF!,Sheet1!#REF!,Sheet1!#REF!,Sheet1!#REF!,Sheet1!#REF!,Sheet1!#REF!,Sheet1!#REF!</definedName>
    <definedName name="QB_DATA_2" localSheetId="0" hidden="1">Sheet1!#REF!,Sheet1!#REF!,Sheet1!#REF!,Sheet1!#REF!,Sheet1!#REF!,Sheet1!#REF!,Sheet1!#REF!,Sheet1!#REF!,Sheet1!#REF!,Sheet1!#REF!,Sheet1!#REF!,Sheet1!$6:$6,Sheet1!#REF!,Sheet1!#REF!,Sheet1!$7:$7,Sheet1!$8:$8</definedName>
    <definedName name="QB_DATA_3" localSheetId="0" hidden="1">Sheet1!$9:$9,Sheet1!$10:$10,Sheet1!$11:$11,Sheet1!$12:$12,Sheet1!$13:$13,Sheet1!$14:$14,Sheet1!$15:$15,Sheet1!$16:$16,Sheet1!#REF!,Sheet1!#REF!,Sheet1!#REF!,Sheet1!#REF!,Sheet1!#REF!,Sheet1!#REF!,Sheet1!$18:$18,Sheet1!#REF!</definedName>
    <definedName name="QB_DATA_4" localSheetId="0" hidden="1">Sheet1!#REF!,Sheet1!#REF!,Sheet1!#REF!,Sheet1!#REF!,Sheet1!#REF!,Sheet1!$19:$19,Sheet1!$20:$20,Sheet1!$21:$21,Sheet1!$22:$22,Sheet1!$23:$23,Sheet1!$24:$24,Sheet1!$25:$25,Sheet1!$26:$26,Sheet1!$27:$27,Sheet1!$28:$28,Sheet1!#REF!</definedName>
    <definedName name="QB_DATA_5" localSheetId="0" hidden="1">Sheet1!#REF!,Sheet1!#REF!,Sheet1!#REF!,Sheet1!#REF!,Sheet1!#REF!,Sheet1!#REF!,Sheet1!#REF!,Sheet1!#REF!,Sheet1!#REF!,Sheet1!#REF!,Sheet1!#REF!,Sheet1!#REF!,Sheet1!#REF!,Sheet1!#REF!,Sheet1!#REF!,Sheet1!#REF!</definedName>
    <definedName name="QB_DATA_6" localSheetId="0" hidden="1">Sheet1!$30:$30,Sheet1!$31:$31,Sheet1!$32:$32,Sheet1!$33:$33,Sheet1!$34:$34,Sheet1!$35:$35,Sheet1!$36:$36,Sheet1!$37:$37,Sheet1!$38:$38,Sheet1!$39:$39,Sheet1!#REF!,Sheet1!$40:$40,Sheet1!#REF!,Sheet1!$42:$42,Sheet1!$43:$43,Sheet1!$44:$44</definedName>
    <definedName name="QB_DATA_7" localSheetId="0" hidden="1">Sheet1!$45:$45,Sheet1!$46:$46,Sheet1!$47:$47,Sheet1!$48:$48,Sheet1!$49:$49,Sheet1!$50:$50,Sheet1!$51:$51,Sheet1!$52:$52,Sheet1!#REF!,Sheet1!#REF!,Sheet1!#REF!,Sheet1!#REF!,Sheet1!#REF!,Sheet1!#REF!,Sheet1!#REF!,Sheet1!#REF!</definedName>
    <definedName name="QB_DATA_8" localSheetId="0" hidden="1">Sheet1!#REF!,Sheet1!#REF!,Sheet1!#REF!,Sheet1!#REF!,Sheet1!$54:$54,Sheet1!$55:$55,Sheet1!$56:$56,Sheet1!$57:$57,Sheet1!$58:$58,Sheet1!$59:$59,Sheet1!$60:$60,Sheet1!$61:$61,Sheet1!$62:$62,Sheet1!#REF!,Sheet1!$63:$63,Sheet1!#REF!</definedName>
    <definedName name="QB_DATA_9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0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0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1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2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3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4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5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6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7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8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19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2" localSheetId="0" hidden="1">Sheet1!#REF!,Sheet1!#REF!,Sheet1!#REF!,Sheet1!#REF!,Sheet1!#REF!,Sheet1!#REF!,Sheet1!#REF!,Sheet1!#REF!,Sheet1!#REF!,Sheet1!#REF!,Sheet1!#REF!,Sheet1!#REF!,Sheet1!#REF!,Sheet1!#REF!,Sheet1!#REF!,Sheet1!#REF!</definedName>
    <definedName name="QB_FORMULA_20" localSheetId="0" hidden="1">Sheet1!#REF!,Sheet1!#REF!,Sheet1!#REF!</definedName>
    <definedName name="QB_FORMULA_3" localSheetId="0" hidden="1">Sheet1!#REF!,Sheet1!#REF!,Sheet1!$O$7,Sheet1!$O$8,Sheet1!$O$9,Sheet1!$O$10,Sheet1!$O$11,Sheet1!$O$12,Sheet1!$O$13,Sheet1!$O$14,Sheet1!$O$15,Sheet1!$O$16,Sheet1!#REF!,Sheet1!#REF!,Sheet1!#REF!,Sheet1!#REF!</definedName>
    <definedName name="QB_FORMULA_4" localSheetId="0" hidden="1">Sheet1!#REF!,Sheet1!#REF!,Sheet1!$M$17,Sheet1!$O$17,Sheet1!#REF!,Sheet1!#REF!,Sheet1!#REF!,Sheet1!#REF!,Sheet1!#REF!,Sheet1!#REF!,Sheet1!$O$19,Sheet1!$O$20,Sheet1!$O$21,Sheet1!$O$22,Sheet1!$O$23,Sheet1!$O$24</definedName>
    <definedName name="QB_FORMULA_5" localSheetId="0" hidden="1">Sheet1!$O$25,Sheet1!$O$26,Sheet1!$O$27,Sheet1!$O$28,Sheet1!#REF!,Sheet1!#REF!,Sheet1!#REF!,Sheet1!#REF!,Sheet1!#REF!,Sheet1!#REF!,Sheet1!#REF!,Sheet1!#REF!,Sheet1!#REF!,Sheet1!#REF!,Sheet1!#REF!,Sheet1!#REF!</definedName>
    <definedName name="QB_FORMULA_6" localSheetId="0" hidden="1">Sheet1!#REF!,Sheet1!#REF!,Sheet1!#REF!,Sheet1!#REF!,Sheet1!#REF!,Sheet1!$M$29,Sheet1!$O$29,Sheet1!$O$31,Sheet1!$O$32,Sheet1!$O$33,Sheet1!$O$34,Sheet1!$O$35,Sheet1!$O$36,Sheet1!$O$37,Sheet1!$O$38,Sheet1!$O$39</definedName>
    <definedName name="QB_FORMULA_7" localSheetId="0" hidden="1">Sheet1!#REF!,Sheet1!$O$40,Sheet1!#REF!,Sheet1!$M$41,Sheet1!$O$41,Sheet1!$O$43,Sheet1!$O$44,Sheet1!$O$45,Sheet1!$O$46,Sheet1!$O$47,Sheet1!$O$48,Sheet1!$O$49,Sheet1!$O$50,Sheet1!$O$51,Sheet1!$O$52,Sheet1!#REF!</definedName>
    <definedName name="QB_FORMULA_8" localSheetId="0" hidden="1">Sheet1!#REF!,Sheet1!#REF!,Sheet1!#REF!,Sheet1!#REF!,Sheet1!#REF!,Sheet1!#REF!,Sheet1!#REF!,Sheet1!#REF!,Sheet1!#REF!,Sheet1!#REF!,Sheet1!#REF!,Sheet1!$M$53,Sheet1!$O$53,Sheet1!$O$55,Sheet1!$O$56,Sheet1!$O$57</definedName>
    <definedName name="QB_FORMULA_9" localSheetId="0" hidden="1">Sheet1!$O$58,Sheet1!$O$59,Sheet1!$O$60,Sheet1!$O$61,Sheet1!$O$62,Sheet1!#REF!,Sheet1!$O$63,Sheet1!#REF!,Sheet1!#REF!,Sheet1!#REF!,Sheet1!#REF!,Sheet1!#REF!,Sheet1!#REF!,Sheet1!#REF!,Sheet1!#REF!,Sheet1!#REF!</definedName>
    <definedName name="QB_ROW_100010" localSheetId="0" hidden="1">Sheet1!#REF!</definedName>
    <definedName name="QB_ROW_10010" localSheetId="0" hidden="1">Sheet1!#REF!</definedName>
    <definedName name="QB_ROW_10020" localSheetId="0" hidden="1">Sheet1!#REF!</definedName>
    <definedName name="QB_ROW_100310" localSheetId="0" hidden="1">Sheet1!#REF!</definedName>
    <definedName name="QB_ROW_101010" localSheetId="0" hidden="1">Sheet1!$B$54</definedName>
    <definedName name="QB_ROW_101310" localSheetId="0" hidden="1">Sheet1!#REF!</definedName>
    <definedName name="QB_ROW_102010" localSheetId="0" hidden="1">Sheet1!#REF!</definedName>
    <definedName name="QB_ROW_102310" localSheetId="0" hidden="1">Sheet1!#REF!</definedName>
    <definedName name="QB_ROW_103010" localSheetId="0" hidden="1">Sheet1!#REF!</definedName>
    <definedName name="QB_ROW_10310" localSheetId="0" hidden="1">Sheet1!#REF!</definedName>
    <definedName name="QB_ROW_10320" localSheetId="0" hidden="1">Sheet1!#REF!</definedName>
    <definedName name="QB_ROW_103310" localSheetId="0" hidden="1">Sheet1!#REF!</definedName>
    <definedName name="QB_ROW_104010" localSheetId="0" hidden="1">Sheet1!#REF!</definedName>
    <definedName name="QB_ROW_104310" localSheetId="0" hidden="1">Sheet1!#REF!</definedName>
    <definedName name="QB_ROW_105010" localSheetId="0" hidden="1">Sheet1!#REF!</definedName>
    <definedName name="QB_ROW_105310" localSheetId="0" hidden="1">Sheet1!#REF!</definedName>
    <definedName name="QB_ROW_106010" localSheetId="0" hidden="1">Sheet1!#REF!</definedName>
    <definedName name="QB_ROW_106310" localSheetId="0" hidden="1">Sheet1!#REF!</definedName>
    <definedName name="QB_ROW_11020" localSheetId="0" hidden="1">Sheet1!#REF!</definedName>
    <definedName name="QB_ROW_11320" localSheetId="0" hidden="1">Sheet1!#REF!</definedName>
    <definedName name="QB_ROW_12010" localSheetId="0" hidden="1">Sheet1!#REF!</definedName>
    <definedName name="QB_ROW_12310" localSheetId="0" hidden="1">Sheet1!#REF!</definedName>
    <definedName name="QB_ROW_13010" localSheetId="0" hidden="1">Sheet1!#REF!</definedName>
    <definedName name="QB_ROW_13310" localSheetId="0" hidden="1">Sheet1!#REF!</definedName>
    <definedName name="QB_ROW_14010" localSheetId="0" hidden="1">Sheet1!#REF!</definedName>
    <definedName name="QB_ROW_14310" localSheetId="0" hidden="1">Sheet1!#REF!</definedName>
    <definedName name="QB_ROW_15010" localSheetId="0" hidden="1">Sheet1!#REF!</definedName>
    <definedName name="QB_ROW_15310" localSheetId="0" hidden="1">Sheet1!#REF!</definedName>
    <definedName name="QB_ROW_16010" localSheetId="0" hidden="1">Sheet1!#REF!</definedName>
    <definedName name="QB_ROW_163011" localSheetId="0" hidden="1">Sheet1!#REF!</definedName>
    <definedName name="QB_ROW_16310" localSheetId="0" hidden="1">Sheet1!#REF!</definedName>
    <definedName name="QB_ROW_163311" localSheetId="0" hidden="1">Sheet1!#REF!</definedName>
    <definedName name="QB_ROW_17010" localSheetId="0" hidden="1">Sheet1!#REF!</definedName>
    <definedName name="QB_ROW_17310" localSheetId="0" hidden="1">Sheet1!#REF!</definedName>
    <definedName name="QB_ROW_18010" localSheetId="0" hidden="1">Sheet1!#REF!</definedName>
    <definedName name="QB_ROW_18310" localSheetId="0" hidden="1">Sheet1!#REF!</definedName>
    <definedName name="QB_ROW_19010" localSheetId="0" hidden="1">Sheet1!#REF!</definedName>
    <definedName name="QB_ROW_19310" localSheetId="0" hidden="1">Sheet1!#REF!</definedName>
    <definedName name="QB_ROW_20010" localSheetId="0" hidden="1">Sheet1!#REF!</definedName>
    <definedName name="QB_ROW_2010" localSheetId="0" hidden="1">Sheet1!#REF!</definedName>
    <definedName name="QB_ROW_20310" localSheetId="0" hidden="1">Sheet1!#REF!</definedName>
    <definedName name="QB_ROW_21010" localSheetId="0" hidden="1">Sheet1!#REF!</definedName>
    <definedName name="QB_ROW_21310" localSheetId="0" hidden="1">Sheet1!#REF!</definedName>
    <definedName name="QB_ROW_22010" localSheetId="0" hidden="1">Sheet1!#REF!</definedName>
    <definedName name="QB_ROW_22310" localSheetId="0" hidden="1">Sheet1!#REF!</definedName>
    <definedName name="QB_ROW_2310" localSheetId="0" hidden="1">Sheet1!#REF!</definedName>
    <definedName name="QB_ROW_24010" localSheetId="0" hidden="1">Sheet1!#REF!</definedName>
    <definedName name="QB_ROW_24310" localSheetId="0" hidden="1">Sheet1!#REF!</definedName>
    <definedName name="QB_ROW_25301" localSheetId="0" hidden="1">Sheet1!#REF!</definedName>
    <definedName name="QB_ROW_26010" localSheetId="0" hidden="1">Sheet1!#REF!</definedName>
    <definedName name="QB_ROW_26310" localSheetId="0" hidden="1">Sheet1!#REF!</definedName>
    <definedName name="QB_ROW_42010" localSheetId="0" hidden="1">Sheet1!#REF!</definedName>
    <definedName name="QB_ROW_42310" localSheetId="0" hidden="1">Sheet1!#REF!</definedName>
    <definedName name="QB_ROW_43010" localSheetId="0" hidden="1">Sheet1!#REF!</definedName>
    <definedName name="QB_ROW_43310" localSheetId="0" hidden="1">Sheet1!#REF!</definedName>
    <definedName name="QB_ROW_44010" localSheetId="0" hidden="1">Sheet1!#REF!</definedName>
    <definedName name="QB_ROW_44310" localSheetId="0" hidden="1">Sheet1!#REF!</definedName>
    <definedName name="QB_ROW_45010" localSheetId="0" hidden="1">Sheet1!#REF!</definedName>
    <definedName name="QB_ROW_45310" localSheetId="0" hidden="1">Sheet1!#REF!</definedName>
    <definedName name="QB_ROW_46010" localSheetId="0" hidden="1">Sheet1!#REF!</definedName>
    <definedName name="QB_ROW_46310" localSheetId="0" hidden="1">Sheet1!#REF!</definedName>
    <definedName name="QB_ROW_47010" localSheetId="0" hidden="1">Sheet1!#REF!</definedName>
    <definedName name="QB_ROW_47310" localSheetId="0" hidden="1">Sheet1!#REF!</definedName>
    <definedName name="QB_ROW_48010" localSheetId="0" hidden="1">Sheet1!#REF!</definedName>
    <definedName name="QB_ROW_48310" localSheetId="0" hidden="1">Sheet1!#REF!</definedName>
    <definedName name="QB_ROW_49010" localSheetId="0" hidden="1">Sheet1!#REF!</definedName>
    <definedName name="QB_ROW_49310" localSheetId="0" hidden="1">Sheet1!#REF!</definedName>
    <definedName name="QB_ROW_50010" localSheetId="0" hidden="1">Sheet1!#REF!</definedName>
    <definedName name="QB_ROW_5010" localSheetId="0" hidden="1">Sheet1!#REF!</definedName>
    <definedName name="QB_ROW_50310" localSheetId="0" hidden="1">Sheet1!#REF!</definedName>
    <definedName name="QB_ROW_51010" localSheetId="0" hidden="1">Sheet1!#REF!</definedName>
    <definedName name="QB_ROW_51310" localSheetId="0" hidden="1">Sheet1!#REF!</definedName>
    <definedName name="QB_ROW_52010" localSheetId="0" hidden="1">Sheet1!#REF!</definedName>
    <definedName name="QB_ROW_52310" localSheetId="0" hidden="1">Sheet1!#REF!</definedName>
    <definedName name="QB_ROW_53010" localSheetId="0" hidden="1">Sheet1!#REF!</definedName>
    <definedName name="QB_ROW_5310" localSheetId="0" hidden="1">Sheet1!#REF!</definedName>
    <definedName name="QB_ROW_53310" localSheetId="0" hidden="1">Sheet1!#REF!</definedName>
    <definedName name="QB_ROW_54010" localSheetId="0" hidden="1">Sheet1!#REF!</definedName>
    <definedName name="QB_ROW_54310" localSheetId="0" hidden="1">Sheet1!#REF!</definedName>
    <definedName name="QB_ROW_55010" localSheetId="0" hidden="1">Sheet1!#REF!</definedName>
    <definedName name="QB_ROW_55310" localSheetId="0" hidden="1">Sheet1!#REF!</definedName>
    <definedName name="QB_ROW_56010" localSheetId="0" hidden="1">Sheet1!#REF!</definedName>
    <definedName name="QB_ROW_56310" localSheetId="0" hidden="1">Sheet1!#REF!</definedName>
    <definedName name="QB_ROW_57010" localSheetId="0" hidden="1">Sheet1!#REF!</definedName>
    <definedName name="QB_ROW_57310" localSheetId="0" hidden="1">Sheet1!#REF!</definedName>
    <definedName name="QB_ROW_58010" localSheetId="0" hidden="1">Sheet1!#REF!</definedName>
    <definedName name="QB_ROW_58310" localSheetId="0" hidden="1">Sheet1!#REF!</definedName>
    <definedName name="QB_ROW_59010" localSheetId="0" hidden="1">Sheet1!#REF!</definedName>
    <definedName name="QB_ROW_59310" localSheetId="0" hidden="1">Sheet1!#REF!</definedName>
    <definedName name="QB_ROW_60010" localSheetId="0" hidden="1">Sheet1!#REF!</definedName>
    <definedName name="QB_ROW_6010" localSheetId="0" hidden="1">Sheet1!#REF!</definedName>
    <definedName name="QB_ROW_60310" localSheetId="0" hidden="1">Sheet1!#REF!</definedName>
    <definedName name="QB_ROW_61010" localSheetId="0" hidden="1">Sheet1!#REF!</definedName>
    <definedName name="QB_ROW_61310" localSheetId="0" hidden="1">Sheet1!#REF!</definedName>
    <definedName name="QB_ROW_62010" localSheetId="0" hidden="1">Sheet1!#REF!</definedName>
    <definedName name="QB_ROW_62310" localSheetId="0" hidden="1">Sheet1!#REF!</definedName>
    <definedName name="QB_ROW_63010" localSheetId="0" hidden="1">Sheet1!#REF!</definedName>
    <definedName name="QB_ROW_6310" localSheetId="0" hidden="1">Sheet1!#REF!</definedName>
    <definedName name="QB_ROW_63310" localSheetId="0" hidden="1">Sheet1!#REF!</definedName>
    <definedName name="QB_ROW_7010" localSheetId="0" hidden="1">Sheet1!#REF!</definedName>
    <definedName name="QB_ROW_72010" localSheetId="0" hidden="1">Sheet1!$B$6</definedName>
    <definedName name="QB_ROW_72310" localSheetId="0" hidden="1">Sheet1!$B$17</definedName>
    <definedName name="QB_ROW_73010" localSheetId="0" hidden="1">Sheet1!#REF!</definedName>
    <definedName name="QB_ROW_7310" localSheetId="0" hidden="1">Sheet1!#REF!</definedName>
    <definedName name="QB_ROW_73310" localSheetId="0" hidden="1">Sheet1!#REF!</definedName>
    <definedName name="QB_ROW_74010" localSheetId="0" hidden="1">Sheet1!$B$42</definedName>
    <definedName name="QB_ROW_74310" localSheetId="0" hidden="1">Sheet1!$B$53</definedName>
    <definedName name="QB_ROW_75010" localSheetId="0" hidden="1">Sheet1!#REF!</definedName>
    <definedName name="QB_ROW_75310" localSheetId="0" hidden="1">Sheet1!#REF!</definedName>
    <definedName name="QB_ROW_76010" localSheetId="0" hidden="1">Sheet1!$B$18</definedName>
    <definedName name="QB_ROW_76310" localSheetId="0" hidden="1">Sheet1!$B$29</definedName>
    <definedName name="QB_ROW_77010" localSheetId="0" hidden="1">Sheet1!$B$30</definedName>
    <definedName name="QB_ROW_77310" localSheetId="0" hidden="1">Sheet1!$B$41</definedName>
    <definedName name="QB_ROW_78010" localSheetId="0" hidden="1">Sheet1!#REF!</definedName>
    <definedName name="QB_ROW_78310" localSheetId="0" hidden="1">Sheet1!#REF!</definedName>
    <definedName name="QB_ROW_79010" localSheetId="0" hidden="1">Sheet1!#REF!</definedName>
    <definedName name="QB_ROW_79310" localSheetId="0" hidden="1">Sheet1!#REF!</definedName>
    <definedName name="QB_ROW_80010" localSheetId="0" hidden="1">Sheet1!#REF!</definedName>
    <definedName name="QB_ROW_8010" localSheetId="0" hidden="1">Sheet1!#REF!</definedName>
    <definedName name="QB_ROW_80310" localSheetId="0" hidden="1">Sheet1!#REF!</definedName>
    <definedName name="QB_ROW_81010" localSheetId="0" hidden="1">Sheet1!#REF!</definedName>
    <definedName name="QB_ROW_81310" localSheetId="0" hidden="1">Sheet1!#REF!</definedName>
    <definedName name="QB_ROW_82010" localSheetId="0" hidden="1">Sheet1!#REF!</definedName>
    <definedName name="QB_ROW_82310" localSheetId="0" hidden="1">Sheet1!#REF!</definedName>
    <definedName name="QB_ROW_83010" localSheetId="0" hidden="1">Sheet1!#REF!</definedName>
    <definedName name="QB_ROW_8310" localSheetId="0" hidden="1">Sheet1!#REF!</definedName>
    <definedName name="QB_ROW_83310" localSheetId="0" hidden="1">Sheet1!#REF!</definedName>
    <definedName name="QB_ROW_85010" localSheetId="0" hidden="1">Sheet1!#REF!</definedName>
    <definedName name="QB_ROW_85310" localSheetId="0" hidden="1">Sheet1!#REF!</definedName>
    <definedName name="QB_ROW_86010" localSheetId="0" hidden="1">Sheet1!#REF!</definedName>
    <definedName name="QB_ROW_86310" localSheetId="0" hidden="1">Sheet1!#REF!</definedName>
    <definedName name="QB_ROW_87010" localSheetId="0" hidden="1">Sheet1!#REF!</definedName>
    <definedName name="QB_ROW_87310" localSheetId="0" hidden="1">Sheet1!#REF!</definedName>
    <definedName name="QB_ROW_88010" localSheetId="0" hidden="1">Sheet1!#REF!</definedName>
    <definedName name="QB_ROW_88310" localSheetId="0" hidden="1">Sheet1!#REF!</definedName>
    <definedName name="QB_ROW_89010" localSheetId="0" hidden="1">Sheet1!$B$65</definedName>
    <definedName name="QB_ROW_89310" localSheetId="0" hidden="1">Sheet1!#REF!</definedName>
    <definedName name="QB_ROW_90010" localSheetId="0" hidden="1">Sheet1!#REF!</definedName>
    <definedName name="QB_ROW_9010" localSheetId="0" hidden="1">Sheet1!#REF!</definedName>
    <definedName name="QB_ROW_90310" localSheetId="0" hidden="1">Sheet1!#REF!</definedName>
    <definedName name="QB_ROW_91010" localSheetId="0" hidden="1">Sheet1!#REF!</definedName>
    <definedName name="QB_ROW_91310" localSheetId="0" hidden="1">Sheet1!#REF!</definedName>
    <definedName name="QB_ROW_92010" localSheetId="0" hidden="1">Sheet1!#REF!</definedName>
    <definedName name="QB_ROW_92310" localSheetId="0" hidden="1">Sheet1!#REF!</definedName>
    <definedName name="QB_ROW_93010" localSheetId="0" hidden="1">Sheet1!#REF!</definedName>
    <definedName name="QB_ROW_9310" localSheetId="0" hidden="1">Sheet1!#REF!</definedName>
    <definedName name="QB_ROW_93310" localSheetId="0" hidden="1">Sheet1!#REF!</definedName>
    <definedName name="QB_ROW_94010" localSheetId="0" hidden="1">Sheet1!#REF!</definedName>
    <definedName name="QB_ROW_94310" localSheetId="0" hidden="1">Sheet1!#REF!</definedName>
    <definedName name="QB_ROW_95010" localSheetId="0" hidden="1">Sheet1!#REF!</definedName>
    <definedName name="QB_ROW_95310" localSheetId="0" hidden="1">Sheet1!#REF!</definedName>
    <definedName name="QB_ROW_96010" localSheetId="0" hidden="1">Sheet1!#REF!</definedName>
    <definedName name="QB_ROW_96310" localSheetId="0" hidden="1">Sheet1!#REF!</definedName>
    <definedName name="QB_ROW_97010" localSheetId="0" hidden="1">Sheet1!#REF!</definedName>
    <definedName name="QB_ROW_97310" localSheetId="0" hidden="1">Sheet1!#REF!</definedName>
    <definedName name="QB_ROW_98010" localSheetId="0" hidden="1">Sheet1!#REF!</definedName>
    <definedName name="QB_ROW_98310" localSheetId="0" hidden="1">Sheet1!#REF!</definedName>
    <definedName name="QB_ROW_99010" localSheetId="0" hidden="1">Sheet1!#REF!</definedName>
    <definedName name="QB_ROW_99310" localSheetId="0" hidden="1">Sheet1!#REF!</definedName>
    <definedName name="QBCANSUPPORTUPDATE" localSheetId="0">TRUE</definedName>
    <definedName name="QBCOMPANYFILENAME" localSheetId="0">"C:\Users\Public\Documents\Intuit\QuickBooks\Company Files\Rensselaer County Water and Sewer Authority.QBW"</definedName>
    <definedName name="QBENDDATE" localSheetId="0">20181231</definedName>
    <definedName name="QBHEADERSONSCREEN" localSheetId="0">FALSE</definedName>
    <definedName name="QBMETADATASIZE" localSheetId="0">7495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0</definedName>
    <definedName name="QBREPORTCOMPANYID" localSheetId="0">"a6669f8522ed45d9b52603c59b27faef"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FALSE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12</definedName>
    <definedName name="QBREPORTSUBCOLAXIS" localSheetId="0">0</definedName>
    <definedName name="QBREPORTTYPE" localSheetId="0">42</definedName>
    <definedName name="QBROWHEADERS" localSheetId="0">3</definedName>
    <definedName name="QBSTARTDATE" localSheetId="0">20180101</definedName>
  </definedNames>
  <calcPr calcId="125725"/>
</workbook>
</file>

<file path=xl/calcChain.xml><?xml version="1.0" encoding="utf-8"?>
<calcChain xmlns="http://schemas.openxmlformats.org/spreadsheetml/2006/main">
  <c r="O65" i="1"/>
  <c r="M64"/>
  <c r="O7"/>
  <c r="O8" s="1"/>
  <c r="O9" s="1"/>
  <c r="O10" s="1"/>
  <c r="O11" s="1"/>
  <c r="O12" s="1"/>
  <c r="O13" s="1"/>
  <c r="O14" s="1"/>
  <c r="O15" s="1"/>
  <c r="O16" s="1"/>
  <c r="M53"/>
  <c r="M41"/>
  <c r="M29"/>
  <c r="M17"/>
  <c r="O17" s="1"/>
  <c r="O19" s="1"/>
  <c r="O20" s="1"/>
  <c r="O21" s="1"/>
  <c r="O22" s="1"/>
  <c r="O23" s="1"/>
  <c r="O24" s="1"/>
  <c r="O25" s="1"/>
  <c r="O26" s="1"/>
  <c r="O27" s="1"/>
  <c r="O28" s="1"/>
  <c r="O29" s="1"/>
  <c r="O31" s="1"/>
  <c r="O32" s="1"/>
  <c r="O33" s="1"/>
  <c r="O34" s="1"/>
  <c r="O35" s="1"/>
  <c r="O36" s="1"/>
  <c r="O37" s="1"/>
  <c r="O38" s="1"/>
  <c r="O39" s="1"/>
  <c r="O40" s="1"/>
  <c r="O41" s="1"/>
  <c r="O43" s="1"/>
  <c r="O44" s="1"/>
  <c r="O45" s="1"/>
  <c r="O46" s="1"/>
  <c r="O47" s="1"/>
  <c r="O48" s="1"/>
  <c r="O49" s="1"/>
  <c r="O50" s="1"/>
  <c r="O51" s="1"/>
  <c r="O52" s="1"/>
  <c r="O53" s="1"/>
  <c r="O55" s="1"/>
  <c r="O56" l="1"/>
  <c r="O57" s="1"/>
  <c r="O58" s="1"/>
  <c r="O59" s="1"/>
  <c r="O60" s="1"/>
  <c r="O61" s="1"/>
  <c r="O62" s="1"/>
  <c r="O63" s="1"/>
  <c r="O64" s="1"/>
</calcChain>
</file>

<file path=xl/sharedStrings.xml><?xml version="1.0" encoding="utf-8"?>
<sst xmlns="http://schemas.openxmlformats.org/spreadsheetml/2006/main" count="165" uniqueCount="21">
  <si>
    <t>Date</t>
  </si>
  <si>
    <t>Name</t>
  </si>
  <si>
    <t>Memo</t>
  </si>
  <si>
    <t>Split</t>
  </si>
  <si>
    <t>Amount</t>
  </si>
  <si>
    <t>SEWER BOND CONSTRUCTION ACCOUNT</t>
  </si>
  <si>
    <t>Total SEWER BOND CONSTRUCTION ACCOUNT</t>
  </si>
  <si>
    <t>SEWER BOND DS &amp; SINKING ACCOUNT</t>
  </si>
  <si>
    <t>Total SEWER BOND DS &amp; SINKING ACCOUNT</t>
  </si>
  <si>
    <t>SEWER BOND DSR ACCOUNT</t>
  </si>
  <si>
    <t>Total SEWER BOND DSR ACCOUNT</t>
  </si>
  <si>
    <t>SEWER BOND REVENUE ACCOUNT</t>
  </si>
  <si>
    <t>Total SEWER BOND REVENUE ACCOUNT</t>
  </si>
  <si>
    <t>SEWER REDEMPTION  &amp;  ACCUM FUND</t>
  </si>
  <si>
    <t>Total SEWER REDEMPTION  &amp;  ACCUM FUND</t>
  </si>
  <si>
    <t>Sewer bond Interest Income</t>
  </si>
  <si>
    <t>Deposit</t>
  </si>
  <si>
    <t>INTEREST</t>
  </si>
  <si>
    <t>RCWSA Total Interest Income</t>
  </si>
  <si>
    <t xml:space="preserve"> Cumulative Balance</t>
  </si>
  <si>
    <t>2018 WATER AND SEWER AUTHORITY INVESTMENT REPORT</t>
  </si>
</sst>
</file>

<file path=xl/styles.xml><?xml version="1.0" encoding="utf-8"?>
<styleSheet xmlns="http://schemas.openxmlformats.org/spreadsheetml/2006/main">
  <numFmts count="2">
    <numFmt numFmtId="165" formatCode="mm/dd/yyyy"/>
    <numFmt numFmtId="166" formatCode="&quot;$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/>
    <xf numFmtId="165" fontId="3" fillId="0" borderId="0" xfId="0" applyNumberFormat="1" applyFont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49" fontId="4" fillId="0" borderId="0" xfId="0" applyNumberFormat="1" applyFont="1"/>
    <xf numFmtId="165" fontId="4" fillId="0" borderId="0" xfId="0" applyNumberFormat="1" applyFont="1"/>
    <xf numFmtId="0" fontId="5" fillId="0" borderId="0" xfId="0" applyFont="1"/>
    <xf numFmtId="166" fontId="2" fillId="0" borderId="1" xfId="0" applyNumberFormat="1" applyFont="1" applyBorder="1" applyAlignment="1">
      <alignment horizontal="center"/>
    </xf>
    <xf numFmtId="166" fontId="2" fillId="0" borderId="0" xfId="0" applyNumberFormat="1" applyFont="1"/>
    <xf numFmtId="166" fontId="3" fillId="0" borderId="0" xfId="0" applyNumberFormat="1" applyFont="1"/>
    <xf numFmtId="166" fontId="2" fillId="0" borderId="2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 applyBorder="1"/>
    <xf numFmtId="166" fontId="0" fillId="0" borderId="0" xfId="0" applyNumberFormat="1"/>
    <xf numFmtId="0" fontId="0" fillId="0" borderId="0" xfId="0" applyNumberForma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67"/>
  <sheetViews>
    <sheetView tabSelected="1" view="pageLayout" zoomScaleNormal="100" workbookViewId="0">
      <pane xSplit="7125" ySplit="4320" topLeftCell="D6" activePane="topRight"/>
      <selection pane="topRight" activeCell="G3" sqref="G3"/>
      <selection pane="bottomLeft" activeCell="A2" sqref="A2"/>
      <selection pane="bottomRight" activeCell="D6" sqref="D6"/>
    </sheetView>
  </sheetViews>
  <sheetFormatPr defaultRowHeight="15"/>
  <cols>
    <col min="1" max="2" width="3" style="8" customWidth="1"/>
    <col min="3" max="3" width="32.42578125" style="8" customWidth="1"/>
    <col min="4" max="4" width="2.28515625" style="8" customWidth="1"/>
    <col min="5" max="5" width="8.7109375" style="8" bestFit="1" customWidth="1"/>
    <col min="6" max="6" width="2.28515625" style="8" customWidth="1"/>
    <col min="7" max="7" width="15.5703125" style="8" customWidth="1"/>
    <col min="8" max="8" width="2.28515625" style="8" customWidth="1"/>
    <col min="9" max="9" width="11.85546875" style="8" customWidth="1"/>
    <col min="10" max="10" width="2.28515625" style="8" customWidth="1"/>
    <col min="11" max="11" width="30.7109375" style="8" bestFit="1" customWidth="1"/>
    <col min="12" max="12" width="2.28515625" style="8" customWidth="1"/>
    <col min="13" max="13" width="10.5703125" style="18" bestFit="1" customWidth="1"/>
    <col min="14" max="14" width="2.28515625" style="8" customWidth="1"/>
    <col min="15" max="15" width="14.42578125" style="18" customWidth="1"/>
  </cols>
  <sheetData>
    <row r="1" spans="1:15">
      <c r="G1" s="22" t="s">
        <v>20</v>
      </c>
      <c r="H1" s="22"/>
      <c r="I1" s="22"/>
      <c r="J1" s="22"/>
      <c r="K1" s="22"/>
      <c r="L1" s="22"/>
      <c r="M1" s="22"/>
    </row>
    <row r="2" spans="1:15">
      <c r="G2" s="22"/>
      <c r="H2" s="22"/>
      <c r="I2" s="22"/>
      <c r="J2" s="22"/>
      <c r="K2" s="22"/>
      <c r="L2" s="22"/>
      <c r="M2" s="22"/>
    </row>
    <row r="5" spans="1:15" s="7" customFormat="1" ht="15.75" thickBot="1">
      <c r="A5" s="5"/>
      <c r="B5" s="5"/>
      <c r="C5" s="5"/>
      <c r="D5" s="5"/>
      <c r="E5" s="6" t="s">
        <v>0</v>
      </c>
      <c r="F5" s="5"/>
      <c r="G5" s="6" t="s">
        <v>1</v>
      </c>
      <c r="H5" s="5"/>
      <c r="I5" s="6" t="s">
        <v>2</v>
      </c>
      <c r="J5" s="5"/>
      <c r="K5" s="6" t="s">
        <v>3</v>
      </c>
      <c r="L5" s="5"/>
      <c r="M5" s="12" t="s">
        <v>4</v>
      </c>
      <c r="N5" s="5"/>
      <c r="O5" s="12" t="s">
        <v>19</v>
      </c>
    </row>
    <row r="6" spans="1:15" ht="15.75" thickTop="1">
      <c r="A6" s="1"/>
      <c r="B6" s="1" t="s">
        <v>5</v>
      </c>
      <c r="C6" s="1"/>
      <c r="D6" s="1"/>
      <c r="E6" s="2"/>
      <c r="F6" s="1"/>
      <c r="G6" s="1"/>
      <c r="H6" s="1"/>
      <c r="I6" s="1"/>
      <c r="J6" s="1"/>
      <c r="K6" s="1"/>
      <c r="L6" s="1"/>
      <c r="M6" s="13"/>
      <c r="N6" s="1"/>
      <c r="O6" s="13">
        <v>0</v>
      </c>
    </row>
    <row r="7" spans="1:15">
      <c r="A7" s="3"/>
      <c r="B7" s="3"/>
      <c r="C7" s="3"/>
      <c r="D7" s="3"/>
      <c r="E7" s="4">
        <v>43102</v>
      </c>
      <c r="F7" s="3"/>
      <c r="G7" s="3" t="s">
        <v>17</v>
      </c>
      <c r="H7" s="3"/>
      <c r="I7" s="3" t="s">
        <v>16</v>
      </c>
      <c r="J7" s="3"/>
      <c r="K7" s="3" t="s">
        <v>15</v>
      </c>
      <c r="L7" s="3"/>
      <c r="M7" s="14">
        <v>142.1</v>
      </c>
      <c r="N7" s="3"/>
      <c r="O7" s="14">
        <f>ROUND(O6+M7,5)</f>
        <v>142.1</v>
      </c>
    </row>
    <row r="8" spans="1:15">
      <c r="A8" s="3"/>
      <c r="B8" s="3"/>
      <c r="C8" s="3"/>
      <c r="D8" s="3"/>
      <c r="E8" s="4">
        <v>43132</v>
      </c>
      <c r="F8" s="3"/>
      <c r="G8" s="3" t="s">
        <v>17</v>
      </c>
      <c r="H8" s="3"/>
      <c r="I8" s="3" t="s">
        <v>16</v>
      </c>
      <c r="J8" s="3"/>
      <c r="K8" s="3" t="s">
        <v>15</v>
      </c>
      <c r="L8" s="3"/>
      <c r="M8" s="14">
        <v>147.69999999999999</v>
      </c>
      <c r="N8" s="3"/>
      <c r="O8" s="14">
        <f>ROUND(O7+M8,5)</f>
        <v>289.8</v>
      </c>
    </row>
    <row r="9" spans="1:15">
      <c r="A9" s="3"/>
      <c r="B9" s="3"/>
      <c r="C9" s="3"/>
      <c r="D9" s="3"/>
      <c r="E9" s="4">
        <v>43160</v>
      </c>
      <c r="F9" s="3"/>
      <c r="G9" s="3" t="s">
        <v>17</v>
      </c>
      <c r="H9" s="3"/>
      <c r="I9" s="3" t="s">
        <v>16</v>
      </c>
      <c r="J9" s="3"/>
      <c r="K9" s="3" t="s">
        <v>15</v>
      </c>
      <c r="L9" s="3"/>
      <c r="M9" s="14">
        <v>135.66</v>
      </c>
      <c r="N9" s="3"/>
      <c r="O9" s="14">
        <f>ROUND(O8+M9,5)</f>
        <v>425.46</v>
      </c>
    </row>
    <row r="10" spans="1:15">
      <c r="A10" s="3"/>
      <c r="B10" s="3"/>
      <c r="C10" s="3"/>
      <c r="D10" s="3"/>
      <c r="E10" s="4">
        <v>43192</v>
      </c>
      <c r="F10" s="3"/>
      <c r="G10" s="3" t="s">
        <v>17</v>
      </c>
      <c r="H10" s="3"/>
      <c r="I10" s="3" t="s">
        <v>16</v>
      </c>
      <c r="J10" s="3"/>
      <c r="K10" s="3" t="s">
        <v>15</v>
      </c>
      <c r="L10" s="3"/>
      <c r="M10" s="14">
        <v>169.73</v>
      </c>
      <c r="N10" s="3"/>
      <c r="O10" s="14">
        <f>ROUND(O9+M10,5)</f>
        <v>595.19000000000005</v>
      </c>
    </row>
    <row r="11" spans="1:15">
      <c r="A11" s="3"/>
      <c r="B11" s="3"/>
      <c r="C11" s="3"/>
      <c r="D11" s="3"/>
      <c r="E11" s="4">
        <v>43221</v>
      </c>
      <c r="F11" s="3"/>
      <c r="G11" s="3" t="s">
        <v>17</v>
      </c>
      <c r="H11" s="3"/>
      <c r="I11" s="3" t="s">
        <v>16</v>
      </c>
      <c r="J11" s="3"/>
      <c r="K11" s="3" t="s">
        <v>15</v>
      </c>
      <c r="L11" s="3"/>
      <c r="M11" s="14">
        <v>179.18</v>
      </c>
      <c r="N11" s="3"/>
      <c r="O11" s="14">
        <f>ROUND(O10+M11,5)</f>
        <v>774.37</v>
      </c>
    </row>
    <row r="12" spans="1:15">
      <c r="A12" s="3"/>
      <c r="B12" s="3"/>
      <c r="C12" s="3"/>
      <c r="D12" s="3"/>
      <c r="E12" s="4">
        <v>43252</v>
      </c>
      <c r="F12" s="3"/>
      <c r="G12" s="3" t="s">
        <v>17</v>
      </c>
      <c r="H12" s="3"/>
      <c r="I12" s="3" t="s">
        <v>16</v>
      </c>
      <c r="J12" s="3"/>
      <c r="K12" s="3" t="s">
        <v>15</v>
      </c>
      <c r="L12" s="3"/>
      <c r="M12" s="14">
        <v>180.98</v>
      </c>
      <c r="N12" s="3"/>
      <c r="O12" s="14">
        <f>ROUND(O11+M12,5)</f>
        <v>955.35</v>
      </c>
    </row>
    <row r="13" spans="1:15">
      <c r="A13" s="3"/>
      <c r="B13" s="3"/>
      <c r="C13" s="3"/>
      <c r="D13" s="3"/>
      <c r="E13" s="4">
        <v>43283</v>
      </c>
      <c r="F13" s="3"/>
      <c r="G13" s="3" t="s">
        <v>17</v>
      </c>
      <c r="H13" s="3"/>
      <c r="I13" s="3" t="s">
        <v>16</v>
      </c>
      <c r="J13" s="3"/>
      <c r="K13" s="3" t="s">
        <v>15</v>
      </c>
      <c r="L13" s="3"/>
      <c r="M13" s="14">
        <v>187.83</v>
      </c>
      <c r="N13" s="3"/>
      <c r="O13" s="14">
        <f>ROUND(O12+M13,5)</f>
        <v>1143.18</v>
      </c>
    </row>
    <row r="14" spans="1:15">
      <c r="A14" s="3"/>
      <c r="B14" s="3"/>
      <c r="C14" s="3"/>
      <c r="D14" s="3"/>
      <c r="E14" s="4">
        <v>43313</v>
      </c>
      <c r="F14" s="3"/>
      <c r="G14" s="3" t="s">
        <v>17</v>
      </c>
      <c r="H14" s="3"/>
      <c r="I14" s="3" t="s">
        <v>16</v>
      </c>
      <c r="J14" s="3"/>
      <c r="K14" s="3" t="s">
        <v>15</v>
      </c>
      <c r="L14" s="3"/>
      <c r="M14" s="14">
        <v>203.56</v>
      </c>
      <c r="N14" s="3"/>
      <c r="O14" s="14">
        <f>ROUND(O13+M14,5)</f>
        <v>1346.74</v>
      </c>
    </row>
    <row r="15" spans="1:15">
      <c r="A15" s="3"/>
      <c r="B15" s="3"/>
      <c r="C15" s="3"/>
      <c r="D15" s="3"/>
      <c r="E15" s="4">
        <v>43347</v>
      </c>
      <c r="F15" s="3"/>
      <c r="G15" s="3" t="s">
        <v>17</v>
      </c>
      <c r="H15" s="3"/>
      <c r="I15" s="3" t="s">
        <v>16</v>
      </c>
      <c r="J15" s="3"/>
      <c r="K15" s="3" t="s">
        <v>15</v>
      </c>
      <c r="L15" s="3"/>
      <c r="M15" s="14">
        <v>200.71</v>
      </c>
      <c r="N15" s="3"/>
      <c r="O15" s="14">
        <f>ROUND(O14+M15,5)</f>
        <v>1547.45</v>
      </c>
    </row>
    <row r="16" spans="1:15">
      <c r="A16" s="3"/>
      <c r="B16" s="3"/>
      <c r="C16" s="3"/>
      <c r="D16" s="3"/>
      <c r="E16" s="4">
        <v>43374</v>
      </c>
      <c r="F16" s="3"/>
      <c r="G16" s="3" t="s">
        <v>17</v>
      </c>
      <c r="H16" s="3"/>
      <c r="I16" s="3" t="s">
        <v>16</v>
      </c>
      <c r="J16" s="3"/>
      <c r="K16" s="3" t="s">
        <v>15</v>
      </c>
      <c r="L16" s="3"/>
      <c r="M16" s="14">
        <v>19.75</v>
      </c>
      <c r="N16" s="3"/>
      <c r="O16" s="14">
        <f>ROUND(O15+M16,5)</f>
        <v>1567.2</v>
      </c>
    </row>
    <row r="17" spans="1:15" ht="15.75" thickBot="1">
      <c r="A17" s="3"/>
      <c r="B17" s="1" t="s">
        <v>6</v>
      </c>
      <c r="C17" s="3"/>
      <c r="D17" s="3"/>
      <c r="E17" s="4"/>
      <c r="F17" s="3"/>
      <c r="G17" s="3"/>
      <c r="H17" s="3"/>
      <c r="I17" s="3"/>
      <c r="J17" s="3"/>
      <c r="K17" s="3"/>
      <c r="L17" s="3"/>
      <c r="M17" s="15">
        <f>ROUND(SUM(M6:M16),5)</f>
        <v>1567.2</v>
      </c>
      <c r="N17" s="1"/>
      <c r="O17" s="15">
        <f>+M17</f>
        <v>1567.2</v>
      </c>
    </row>
    <row r="18" spans="1:15">
      <c r="A18" s="1"/>
      <c r="B18" s="1" t="s">
        <v>7</v>
      </c>
      <c r="C18" s="1"/>
      <c r="D18" s="1"/>
      <c r="E18" s="2"/>
      <c r="F18" s="1"/>
      <c r="G18" s="1"/>
      <c r="H18" s="1"/>
      <c r="I18" s="1"/>
      <c r="J18" s="1"/>
      <c r="K18" s="1"/>
      <c r="L18" s="1"/>
      <c r="M18" s="13"/>
      <c r="N18" s="1"/>
      <c r="O18" s="13"/>
    </row>
    <row r="19" spans="1:15">
      <c r="A19" s="3"/>
      <c r="B19" s="3"/>
      <c r="C19" s="3"/>
      <c r="D19" s="3"/>
      <c r="E19" s="4">
        <v>43102</v>
      </c>
      <c r="F19" s="3"/>
      <c r="G19" s="3" t="s">
        <v>17</v>
      </c>
      <c r="H19" s="3"/>
      <c r="I19" s="3" t="s">
        <v>16</v>
      </c>
      <c r="J19" s="3"/>
      <c r="K19" s="3" t="s">
        <v>15</v>
      </c>
      <c r="L19" s="3"/>
      <c r="M19" s="14">
        <v>94.13</v>
      </c>
      <c r="N19" s="3"/>
      <c r="O19" s="14">
        <f>ROUND(O17+M19,5)</f>
        <v>1661.33</v>
      </c>
    </row>
    <row r="20" spans="1:15">
      <c r="A20" s="3"/>
      <c r="B20" s="3"/>
      <c r="C20" s="3"/>
      <c r="D20" s="3"/>
      <c r="E20" s="4">
        <v>43132</v>
      </c>
      <c r="F20" s="3"/>
      <c r="G20" s="3" t="s">
        <v>17</v>
      </c>
      <c r="H20" s="3"/>
      <c r="I20" s="3" t="s">
        <v>16</v>
      </c>
      <c r="J20" s="3"/>
      <c r="K20" s="3" t="s">
        <v>15</v>
      </c>
      <c r="L20" s="3"/>
      <c r="M20" s="14">
        <v>133.71</v>
      </c>
      <c r="N20" s="3"/>
      <c r="O20" s="14">
        <f>ROUND(O19+M20,5)</f>
        <v>1795.04</v>
      </c>
    </row>
    <row r="21" spans="1:15">
      <c r="A21" s="3"/>
      <c r="B21" s="3"/>
      <c r="C21" s="3"/>
      <c r="D21" s="3"/>
      <c r="E21" s="4">
        <v>43160</v>
      </c>
      <c r="F21" s="3"/>
      <c r="G21" s="3" t="s">
        <v>17</v>
      </c>
      <c r="H21" s="3"/>
      <c r="I21" s="3" t="s">
        <v>16</v>
      </c>
      <c r="J21" s="3"/>
      <c r="K21" s="3" t="s">
        <v>15</v>
      </c>
      <c r="L21" s="3"/>
      <c r="M21" s="14">
        <v>156.47</v>
      </c>
      <c r="N21" s="3"/>
      <c r="O21" s="14">
        <f>ROUND(O20+M21,5)</f>
        <v>1951.51</v>
      </c>
    </row>
    <row r="22" spans="1:15">
      <c r="A22" s="3"/>
      <c r="B22" s="3"/>
      <c r="C22" s="3"/>
      <c r="D22" s="3"/>
      <c r="E22" s="4">
        <v>43192</v>
      </c>
      <c r="F22" s="3"/>
      <c r="G22" s="3" t="s">
        <v>17</v>
      </c>
      <c r="H22" s="3"/>
      <c r="I22" s="3" t="s">
        <v>16</v>
      </c>
      <c r="J22" s="3"/>
      <c r="K22" s="3" t="s">
        <v>15</v>
      </c>
      <c r="L22" s="3"/>
      <c r="M22" s="14">
        <v>57.85</v>
      </c>
      <c r="N22" s="3"/>
      <c r="O22" s="14">
        <f>ROUND(O21+M22,5)</f>
        <v>2009.36</v>
      </c>
    </row>
    <row r="23" spans="1:15">
      <c r="A23" s="3"/>
      <c r="B23" s="3"/>
      <c r="C23" s="3"/>
      <c r="D23" s="3"/>
      <c r="E23" s="4">
        <v>43221</v>
      </c>
      <c r="F23" s="3"/>
      <c r="G23" s="3" t="s">
        <v>17</v>
      </c>
      <c r="H23" s="3"/>
      <c r="I23" s="3" t="s">
        <v>16</v>
      </c>
      <c r="J23" s="3"/>
      <c r="K23" s="3" t="s">
        <v>15</v>
      </c>
      <c r="L23" s="3"/>
      <c r="M23" s="14">
        <v>99.26</v>
      </c>
      <c r="N23" s="3"/>
      <c r="O23" s="14">
        <f>ROUND(O22+M23,5)</f>
        <v>2108.62</v>
      </c>
    </row>
    <row r="24" spans="1:15">
      <c r="A24" s="3"/>
      <c r="B24" s="3"/>
      <c r="C24" s="3"/>
      <c r="D24" s="3"/>
      <c r="E24" s="4">
        <v>43252</v>
      </c>
      <c r="F24" s="3"/>
      <c r="G24" s="3" t="s">
        <v>17</v>
      </c>
      <c r="H24" s="3"/>
      <c r="I24" s="3" t="s">
        <v>16</v>
      </c>
      <c r="J24" s="3"/>
      <c r="K24" s="3" t="s">
        <v>15</v>
      </c>
      <c r="L24" s="3"/>
      <c r="M24" s="14">
        <v>155.83000000000001</v>
      </c>
      <c r="N24" s="3"/>
      <c r="O24" s="14">
        <f>ROUND(O23+M24,5)</f>
        <v>2264.4499999999998</v>
      </c>
    </row>
    <row r="25" spans="1:15">
      <c r="A25" s="3"/>
      <c r="B25" s="3"/>
      <c r="C25" s="3"/>
      <c r="D25" s="3"/>
      <c r="E25" s="4">
        <v>43283</v>
      </c>
      <c r="F25" s="3"/>
      <c r="G25" s="3" t="s">
        <v>17</v>
      </c>
      <c r="H25" s="3"/>
      <c r="I25" s="3" t="s">
        <v>16</v>
      </c>
      <c r="J25" s="3"/>
      <c r="K25" s="3" t="s">
        <v>15</v>
      </c>
      <c r="L25" s="3"/>
      <c r="M25" s="14">
        <v>208.85</v>
      </c>
      <c r="N25" s="3"/>
      <c r="O25" s="14">
        <f>ROUND(O24+M25,5)</f>
        <v>2473.3000000000002</v>
      </c>
    </row>
    <row r="26" spans="1:15">
      <c r="A26" s="3"/>
      <c r="B26" s="3"/>
      <c r="C26" s="3"/>
      <c r="D26" s="3"/>
      <c r="E26" s="4">
        <v>43313</v>
      </c>
      <c r="F26" s="3"/>
      <c r="G26" s="3" t="s">
        <v>17</v>
      </c>
      <c r="H26" s="3"/>
      <c r="I26" s="3" t="s">
        <v>16</v>
      </c>
      <c r="J26" s="3"/>
      <c r="K26" s="3" t="s">
        <v>15</v>
      </c>
      <c r="L26" s="3"/>
      <c r="M26" s="14">
        <v>271.52999999999997</v>
      </c>
      <c r="N26" s="3"/>
      <c r="O26" s="14">
        <f>ROUND(O25+M26,5)</f>
        <v>2744.83</v>
      </c>
    </row>
    <row r="27" spans="1:15">
      <c r="A27" s="3"/>
      <c r="B27" s="3"/>
      <c r="C27" s="3"/>
      <c r="D27" s="3"/>
      <c r="E27" s="4">
        <v>43347</v>
      </c>
      <c r="F27" s="3"/>
      <c r="G27" s="3" t="s">
        <v>17</v>
      </c>
      <c r="H27" s="3"/>
      <c r="I27" s="3" t="s">
        <v>16</v>
      </c>
      <c r="J27" s="3"/>
      <c r="K27" s="3" t="s">
        <v>15</v>
      </c>
      <c r="L27" s="3"/>
      <c r="M27" s="14">
        <v>6576.34</v>
      </c>
      <c r="N27" s="3"/>
      <c r="O27" s="14">
        <f>ROUND(O26+M27,5)</f>
        <v>9321.17</v>
      </c>
    </row>
    <row r="28" spans="1:15">
      <c r="A28" s="3"/>
      <c r="B28" s="3"/>
      <c r="C28" s="3"/>
      <c r="D28" s="3"/>
      <c r="E28" s="4">
        <v>43374</v>
      </c>
      <c r="F28" s="3"/>
      <c r="G28" s="3" t="s">
        <v>17</v>
      </c>
      <c r="H28" s="3"/>
      <c r="I28" s="3" t="s">
        <v>16</v>
      </c>
      <c r="J28" s="3"/>
      <c r="K28" s="3" t="s">
        <v>15</v>
      </c>
      <c r="L28" s="3"/>
      <c r="M28" s="14">
        <v>1135.8900000000001</v>
      </c>
      <c r="N28" s="3"/>
      <c r="O28" s="14">
        <f>ROUND(O27+M28,5)</f>
        <v>10457.06</v>
      </c>
    </row>
    <row r="29" spans="1:15" ht="15.75" thickBot="1">
      <c r="A29" s="3"/>
      <c r="B29" s="1" t="s">
        <v>8</v>
      </c>
      <c r="C29" s="3"/>
      <c r="D29" s="3"/>
      <c r="E29" s="4"/>
      <c r="F29" s="3"/>
      <c r="G29" s="3"/>
      <c r="H29" s="3"/>
      <c r="I29" s="3"/>
      <c r="J29" s="3"/>
      <c r="K29" s="3"/>
      <c r="L29" s="3"/>
      <c r="M29" s="16">
        <f>ROUND(SUM(M18:M28),5)</f>
        <v>8889.86</v>
      </c>
      <c r="N29" s="3"/>
      <c r="O29" s="16">
        <f>+O28</f>
        <v>10457.06</v>
      </c>
    </row>
    <row r="30" spans="1:15">
      <c r="A30" s="1"/>
      <c r="B30" s="1" t="s">
        <v>9</v>
      </c>
      <c r="C30" s="1"/>
      <c r="D30" s="1"/>
      <c r="E30" s="2"/>
      <c r="F30" s="1"/>
      <c r="G30" s="1"/>
      <c r="H30" s="1"/>
      <c r="I30" s="1"/>
      <c r="J30" s="1"/>
      <c r="K30" s="1"/>
      <c r="L30" s="1"/>
      <c r="M30" s="13"/>
      <c r="N30" s="1"/>
      <c r="O30" s="13"/>
    </row>
    <row r="31" spans="1:15">
      <c r="A31" s="3"/>
      <c r="B31" s="3"/>
      <c r="C31" s="3"/>
      <c r="D31" s="3"/>
      <c r="E31" s="4">
        <v>43102</v>
      </c>
      <c r="F31" s="3"/>
      <c r="G31" s="3" t="s">
        <v>17</v>
      </c>
      <c r="H31" s="3"/>
      <c r="I31" s="3" t="s">
        <v>16</v>
      </c>
      <c r="J31" s="3"/>
      <c r="K31" s="3" t="s">
        <v>15</v>
      </c>
      <c r="L31" s="3"/>
      <c r="M31" s="14">
        <v>361.67</v>
      </c>
      <c r="N31" s="3"/>
      <c r="O31" s="14">
        <f>ROUND(O29+M31,5)</f>
        <v>10818.73</v>
      </c>
    </row>
    <row r="32" spans="1:15">
      <c r="A32" s="3"/>
      <c r="B32" s="3"/>
      <c r="C32" s="3"/>
      <c r="D32" s="3"/>
      <c r="E32" s="4">
        <v>43132</v>
      </c>
      <c r="F32" s="3"/>
      <c r="G32" s="3" t="s">
        <v>17</v>
      </c>
      <c r="H32" s="3"/>
      <c r="I32" s="3" t="s">
        <v>16</v>
      </c>
      <c r="J32" s="3"/>
      <c r="K32" s="3" t="s">
        <v>15</v>
      </c>
      <c r="L32" s="3"/>
      <c r="M32" s="14">
        <v>397.99</v>
      </c>
      <c r="N32" s="3"/>
      <c r="O32" s="14">
        <f>ROUND(O31+M32,5)</f>
        <v>11216.72</v>
      </c>
    </row>
    <row r="33" spans="1:15">
      <c r="A33" s="3"/>
      <c r="B33" s="3"/>
      <c r="C33" s="3"/>
      <c r="D33" s="3"/>
      <c r="E33" s="4">
        <v>43160</v>
      </c>
      <c r="F33" s="3"/>
      <c r="G33" s="3" t="s">
        <v>17</v>
      </c>
      <c r="H33" s="3"/>
      <c r="I33" s="3" t="s">
        <v>16</v>
      </c>
      <c r="J33" s="3"/>
      <c r="K33" s="3" t="s">
        <v>15</v>
      </c>
      <c r="L33" s="3"/>
      <c r="M33" s="14">
        <v>373.17</v>
      </c>
      <c r="N33" s="3"/>
      <c r="O33" s="14">
        <f>ROUND(O32+M33,5)</f>
        <v>11589.89</v>
      </c>
    </row>
    <row r="34" spans="1:15">
      <c r="A34" s="3"/>
      <c r="B34" s="3"/>
      <c r="C34" s="3"/>
      <c r="D34" s="3"/>
      <c r="E34" s="4">
        <v>43192</v>
      </c>
      <c r="F34" s="3"/>
      <c r="G34" s="3" t="s">
        <v>17</v>
      </c>
      <c r="H34" s="3"/>
      <c r="I34" s="3" t="s">
        <v>16</v>
      </c>
      <c r="J34" s="3"/>
      <c r="K34" s="3" t="s">
        <v>15</v>
      </c>
      <c r="L34" s="3"/>
      <c r="M34" s="14">
        <v>466.88</v>
      </c>
      <c r="N34" s="3"/>
      <c r="O34" s="14">
        <f>ROUND(O33+M34,5)</f>
        <v>12056.77</v>
      </c>
    </row>
    <row r="35" spans="1:15">
      <c r="A35" s="3"/>
      <c r="B35" s="3"/>
      <c r="C35" s="3"/>
      <c r="D35" s="3"/>
      <c r="E35" s="4">
        <v>43221</v>
      </c>
      <c r="F35" s="3"/>
      <c r="G35" s="3" t="s">
        <v>17</v>
      </c>
      <c r="H35" s="3"/>
      <c r="I35" s="3" t="s">
        <v>16</v>
      </c>
      <c r="J35" s="3"/>
      <c r="K35" s="3" t="s">
        <v>15</v>
      </c>
      <c r="L35" s="3"/>
      <c r="M35" s="14">
        <v>501.71</v>
      </c>
      <c r="N35" s="3"/>
      <c r="O35" s="14">
        <f>ROUND(O34+M35,5)</f>
        <v>12558.48</v>
      </c>
    </row>
    <row r="36" spans="1:15">
      <c r="A36" s="3"/>
      <c r="B36" s="3"/>
      <c r="C36" s="3"/>
      <c r="D36" s="3"/>
      <c r="E36" s="4">
        <v>43252</v>
      </c>
      <c r="F36" s="3"/>
      <c r="G36" s="3" t="s">
        <v>17</v>
      </c>
      <c r="H36" s="3"/>
      <c r="I36" s="3" t="s">
        <v>16</v>
      </c>
      <c r="J36" s="3"/>
      <c r="K36" s="3" t="s">
        <v>15</v>
      </c>
      <c r="L36" s="3"/>
      <c r="M36" s="14">
        <v>544.99</v>
      </c>
      <c r="N36" s="3"/>
      <c r="O36" s="14">
        <f>ROUND(O35+M36,5)</f>
        <v>13103.47</v>
      </c>
    </row>
    <row r="37" spans="1:15">
      <c r="A37" s="3"/>
      <c r="B37" s="3"/>
      <c r="C37" s="3"/>
      <c r="D37" s="3"/>
      <c r="E37" s="4">
        <v>43283</v>
      </c>
      <c r="F37" s="3"/>
      <c r="G37" s="3" t="s">
        <v>17</v>
      </c>
      <c r="H37" s="3"/>
      <c r="I37" s="3" t="s">
        <v>16</v>
      </c>
      <c r="J37" s="3"/>
      <c r="K37" s="3" t="s">
        <v>15</v>
      </c>
      <c r="L37" s="3"/>
      <c r="M37" s="14">
        <v>565.62</v>
      </c>
      <c r="N37" s="3"/>
      <c r="O37" s="14">
        <f>ROUND(O36+M37,5)</f>
        <v>13669.09</v>
      </c>
    </row>
    <row r="38" spans="1:15">
      <c r="A38" s="3"/>
      <c r="B38" s="3"/>
      <c r="C38" s="3"/>
      <c r="D38" s="3"/>
      <c r="E38" s="4">
        <v>43313</v>
      </c>
      <c r="F38" s="3"/>
      <c r="G38" s="3" t="s">
        <v>17</v>
      </c>
      <c r="H38" s="3"/>
      <c r="I38" s="3" t="s">
        <v>16</v>
      </c>
      <c r="J38" s="3"/>
      <c r="K38" s="3" t="s">
        <v>15</v>
      </c>
      <c r="L38" s="3"/>
      <c r="M38" s="14">
        <v>612.97</v>
      </c>
      <c r="N38" s="3"/>
      <c r="O38" s="14">
        <f>ROUND(O37+M38,5)</f>
        <v>14282.06</v>
      </c>
    </row>
    <row r="39" spans="1:15">
      <c r="A39" s="3"/>
      <c r="B39" s="3"/>
      <c r="C39" s="3"/>
      <c r="D39" s="3"/>
      <c r="E39" s="4">
        <v>43347</v>
      </c>
      <c r="F39" s="3"/>
      <c r="G39" s="3" t="s">
        <v>17</v>
      </c>
      <c r="H39" s="3"/>
      <c r="I39" s="3" t="s">
        <v>16</v>
      </c>
      <c r="J39" s="3"/>
      <c r="K39" s="3" t="s">
        <v>15</v>
      </c>
      <c r="L39" s="3"/>
      <c r="M39" s="14">
        <v>620.74</v>
      </c>
      <c r="N39" s="3"/>
      <c r="O39" s="14">
        <f>ROUND(O38+M39,5)</f>
        <v>14902.8</v>
      </c>
    </row>
    <row r="40" spans="1:15">
      <c r="A40" s="3"/>
      <c r="B40" s="3"/>
      <c r="C40" s="3"/>
      <c r="D40" s="3"/>
      <c r="E40" s="4">
        <v>43374</v>
      </c>
      <c r="F40" s="3"/>
      <c r="G40" s="3" t="s">
        <v>17</v>
      </c>
      <c r="H40" s="3"/>
      <c r="I40" s="3" t="s">
        <v>16</v>
      </c>
      <c r="J40" s="3"/>
      <c r="K40" s="3" t="s">
        <v>15</v>
      </c>
      <c r="L40" s="3"/>
      <c r="M40" s="14">
        <v>61.21</v>
      </c>
      <c r="N40" s="3"/>
      <c r="O40" s="14">
        <f>ROUND(O39+M40,5)</f>
        <v>14964.01</v>
      </c>
    </row>
    <row r="41" spans="1:15" ht="15.75" thickBot="1">
      <c r="A41" s="3"/>
      <c r="B41" s="1" t="s">
        <v>10</v>
      </c>
      <c r="C41" s="3"/>
      <c r="D41" s="3"/>
      <c r="E41" s="4"/>
      <c r="F41" s="3"/>
      <c r="G41" s="3"/>
      <c r="H41" s="3"/>
      <c r="I41" s="3"/>
      <c r="J41" s="3"/>
      <c r="K41" s="3"/>
      <c r="L41" s="3"/>
      <c r="M41" s="16">
        <f>ROUND(SUM(M30:M40),5)</f>
        <v>4506.95</v>
      </c>
      <c r="N41" s="3"/>
      <c r="O41" s="16">
        <f>+O40</f>
        <v>14964.01</v>
      </c>
    </row>
    <row r="42" spans="1:15">
      <c r="A42" s="1"/>
      <c r="B42" s="1" t="s">
        <v>11</v>
      </c>
      <c r="C42" s="1"/>
      <c r="D42" s="1"/>
      <c r="E42" s="2"/>
      <c r="F42" s="1"/>
      <c r="G42" s="1"/>
      <c r="H42" s="1"/>
      <c r="I42" s="1"/>
      <c r="J42" s="1"/>
      <c r="K42" s="1"/>
      <c r="L42" s="1"/>
      <c r="M42" s="13"/>
      <c r="N42" s="1"/>
      <c r="O42" s="13"/>
    </row>
    <row r="43" spans="1:15">
      <c r="A43" s="3"/>
      <c r="B43" s="3"/>
      <c r="C43" s="3"/>
      <c r="D43" s="3"/>
      <c r="E43" s="4">
        <v>43102</v>
      </c>
      <c r="F43" s="3"/>
      <c r="G43" s="3" t="s">
        <v>17</v>
      </c>
      <c r="H43" s="3"/>
      <c r="I43" s="3" t="s">
        <v>16</v>
      </c>
      <c r="J43" s="3"/>
      <c r="K43" s="3" t="s">
        <v>15</v>
      </c>
      <c r="L43" s="3"/>
      <c r="M43" s="14">
        <v>135.87</v>
      </c>
      <c r="N43" s="3"/>
      <c r="O43" s="14">
        <f>ROUND(O41+M43,5)</f>
        <v>15099.88</v>
      </c>
    </row>
    <row r="44" spans="1:15">
      <c r="A44" s="3"/>
      <c r="B44" s="3"/>
      <c r="C44" s="3"/>
      <c r="D44" s="3"/>
      <c r="E44" s="4">
        <v>43132</v>
      </c>
      <c r="F44" s="3"/>
      <c r="G44" s="3" t="s">
        <v>17</v>
      </c>
      <c r="H44" s="3"/>
      <c r="I44" s="3" t="s">
        <v>16</v>
      </c>
      <c r="J44" s="3"/>
      <c r="K44" s="3" t="s">
        <v>15</v>
      </c>
      <c r="L44" s="3"/>
      <c r="M44" s="14">
        <v>120.88</v>
      </c>
      <c r="N44" s="3"/>
      <c r="O44" s="14">
        <f>ROUND(O43+M44,5)</f>
        <v>15220.76</v>
      </c>
    </row>
    <row r="45" spans="1:15">
      <c r="A45" s="3"/>
      <c r="B45" s="3"/>
      <c r="C45" s="3"/>
      <c r="D45" s="3"/>
      <c r="E45" s="4">
        <v>43160</v>
      </c>
      <c r="F45" s="3"/>
      <c r="G45" s="3" t="s">
        <v>17</v>
      </c>
      <c r="H45" s="3"/>
      <c r="I45" s="3" t="s">
        <v>16</v>
      </c>
      <c r="J45" s="3"/>
      <c r="K45" s="3" t="s">
        <v>15</v>
      </c>
      <c r="L45" s="3"/>
      <c r="M45" s="14">
        <v>82.24</v>
      </c>
      <c r="N45" s="3"/>
      <c r="O45" s="14">
        <f>ROUND(O44+M45,5)</f>
        <v>15303</v>
      </c>
    </row>
    <row r="46" spans="1:15">
      <c r="A46" s="3"/>
      <c r="B46" s="3"/>
      <c r="C46" s="3"/>
      <c r="D46" s="3"/>
      <c r="E46" s="4">
        <v>43192</v>
      </c>
      <c r="F46" s="3"/>
      <c r="G46" s="3" t="s">
        <v>17</v>
      </c>
      <c r="H46" s="3"/>
      <c r="I46" s="3" t="s">
        <v>16</v>
      </c>
      <c r="J46" s="3"/>
      <c r="K46" s="3" t="s">
        <v>15</v>
      </c>
      <c r="L46" s="3"/>
      <c r="M46" s="14">
        <v>60.1</v>
      </c>
      <c r="N46" s="3"/>
      <c r="O46" s="14">
        <f>ROUND(O45+M46,5)</f>
        <v>15363.1</v>
      </c>
    </row>
    <row r="47" spans="1:15">
      <c r="A47" s="3"/>
      <c r="B47" s="3"/>
      <c r="C47" s="3"/>
      <c r="D47" s="3"/>
      <c r="E47" s="4">
        <v>43221</v>
      </c>
      <c r="F47" s="3"/>
      <c r="G47" s="3" t="s">
        <v>17</v>
      </c>
      <c r="H47" s="3"/>
      <c r="I47" s="3" t="s">
        <v>16</v>
      </c>
      <c r="J47" s="3"/>
      <c r="K47" s="3" t="s">
        <v>15</v>
      </c>
      <c r="L47" s="3"/>
      <c r="M47" s="14">
        <v>82.07</v>
      </c>
      <c r="N47" s="3"/>
      <c r="O47" s="14">
        <f>ROUND(O46+M47,5)</f>
        <v>15445.17</v>
      </c>
    </row>
    <row r="48" spans="1:15">
      <c r="A48" s="3"/>
      <c r="B48" s="3"/>
      <c r="C48" s="3"/>
      <c r="D48" s="3"/>
      <c r="E48" s="4">
        <v>43252</v>
      </c>
      <c r="F48" s="3"/>
      <c r="G48" s="3" t="s">
        <v>17</v>
      </c>
      <c r="H48" s="3"/>
      <c r="I48" s="3" t="s">
        <v>16</v>
      </c>
      <c r="J48" s="3"/>
      <c r="K48" s="3" t="s">
        <v>15</v>
      </c>
      <c r="L48" s="3"/>
      <c r="M48" s="14">
        <v>117.31</v>
      </c>
      <c r="N48" s="3"/>
      <c r="O48" s="14">
        <f>ROUND(O47+M48,5)</f>
        <v>15562.48</v>
      </c>
    </row>
    <row r="49" spans="1:15">
      <c r="A49" s="3"/>
      <c r="B49" s="3"/>
      <c r="C49" s="3"/>
      <c r="D49" s="3"/>
      <c r="E49" s="4">
        <v>43283</v>
      </c>
      <c r="F49" s="3"/>
      <c r="G49" s="3" t="s">
        <v>17</v>
      </c>
      <c r="H49" s="3"/>
      <c r="I49" s="3" t="s">
        <v>16</v>
      </c>
      <c r="J49" s="3"/>
      <c r="K49" s="3" t="s">
        <v>15</v>
      </c>
      <c r="L49" s="3"/>
      <c r="M49" s="14">
        <v>196.88</v>
      </c>
      <c r="N49" s="3"/>
      <c r="O49" s="14">
        <f>ROUND(O48+M49,5)</f>
        <v>15759.36</v>
      </c>
    </row>
    <row r="50" spans="1:15">
      <c r="A50" s="3"/>
      <c r="B50" s="3"/>
      <c r="C50" s="3"/>
      <c r="D50" s="3"/>
      <c r="E50" s="4">
        <v>43313</v>
      </c>
      <c r="F50" s="3"/>
      <c r="G50" s="3" t="s">
        <v>17</v>
      </c>
      <c r="H50" s="3"/>
      <c r="I50" s="3" t="s">
        <v>16</v>
      </c>
      <c r="J50" s="3"/>
      <c r="K50" s="3" t="s">
        <v>15</v>
      </c>
      <c r="L50" s="3"/>
      <c r="M50" s="14">
        <v>187.74</v>
      </c>
      <c r="N50" s="3"/>
      <c r="O50" s="14">
        <f>ROUND(O49+M50,5)</f>
        <v>15947.1</v>
      </c>
    </row>
    <row r="51" spans="1:15">
      <c r="A51" s="3"/>
      <c r="B51" s="3"/>
      <c r="C51" s="3"/>
      <c r="D51" s="3"/>
      <c r="E51" s="4">
        <v>43347</v>
      </c>
      <c r="F51" s="3"/>
      <c r="G51" s="3" t="s">
        <v>17</v>
      </c>
      <c r="H51" s="3"/>
      <c r="I51" s="3" t="s">
        <v>16</v>
      </c>
      <c r="J51" s="3"/>
      <c r="K51" s="3" t="s">
        <v>15</v>
      </c>
      <c r="L51" s="3"/>
      <c r="M51" s="14">
        <v>135.61000000000001</v>
      </c>
      <c r="N51" s="3"/>
      <c r="O51" s="14">
        <f>ROUND(O50+M51,5)</f>
        <v>16082.71</v>
      </c>
    </row>
    <row r="52" spans="1:15">
      <c r="A52" s="3"/>
      <c r="B52" s="3"/>
      <c r="C52" s="3"/>
      <c r="D52" s="3"/>
      <c r="E52" s="4">
        <v>43374</v>
      </c>
      <c r="F52" s="3"/>
      <c r="G52" s="3" t="s">
        <v>17</v>
      </c>
      <c r="H52" s="3"/>
      <c r="I52" s="3" t="s">
        <v>16</v>
      </c>
      <c r="J52" s="3"/>
      <c r="K52" s="3" t="s">
        <v>15</v>
      </c>
      <c r="L52" s="3"/>
      <c r="M52" s="14">
        <v>8.66</v>
      </c>
      <c r="N52" s="3"/>
      <c r="O52" s="14">
        <f>ROUND(O51+M52,5)</f>
        <v>16091.37</v>
      </c>
    </row>
    <row r="53" spans="1:15" ht="15.75" thickBot="1">
      <c r="A53" s="3"/>
      <c r="B53" s="1" t="s">
        <v>12</v>
      </c>
      <c r="C53" s="3"/>
      <c r="D53" s="3"/>
      <c r="E53" s="4"/>
      <c r="F53" s="3"/>
      <c r="G53" s="3"/>
      <c r="H53" s="3"/>
      <c r="I53" s="3"/>
      <c r="J53" s="3"/>
      <c r="K53" s="3"/>
      <c r="L53" s="3"/>
      <c r="M53" s="16">
        <f>ROUND(SUM(M42:M52),5)</f>
        <v>1127.3599999999999</v>
      </c>
      <c r="N53" s="3"/>
      <c r="O53" s="16">
        <f>+O52</f>
        <v>16091.37</v>
      </c>
    </row>
    <row r="54" spans="1:15">
      <c r="A54" s="1"/>
      <c r="B54" s="1" t="s">
        <v>13</v>
      </c>
      <c r="C54" s="1"/>
      <c r="D54" s="1"/>
      <c r="E54" s="2"/>
      <c r="F54" s="1"/>
      <c r="G54" s="1"/>
      <c r="H54" s="1"/>
      <c r="I54" s="1"/>
      <c r="J54" s="1"/>
      <c r="K54" s="1"/>
      <c r="L54" s="1"/>
      <c r="M54" s="13"/>
      <c r="N54" s="1"/>
      <c r="O54" s="13"/>
    </row>
    <row r="55" spans="1:15">
      <c r="A55" s="3"/>
      <c r="B55" s="3"/>
      <c r="C55" s="3"/>
      <c r="D55" s="3"/>
      <c r="E55" s="4">
        <v>43102</v>
      </c>
      <c r="F55" s="3"/>
      <c r="G55" s="3" t="s">
        <v>17</v>
      </c>
      <c r="H55" s="3"/>
      <c r="I55" s="3" t="s">
        <v>16</v>
      </c>
      <c r="J55" s="3"/>
      <c r="K55" s="3" t="s">
        <v>15</v>
      </c>
      <c r="L55" s="3"/>
      <c r="M55" s="14">
        <v>4.8499999999999996</v>
      </c>
      <c r="N55" s="3"/>
      <c r="O55" s="14">
        <f>ROUND(O53+M55,5)</f>
        <v>16096.22</v>
      </c>
    </row>
    <row r="56" spans="1:15">
      <c r="A56" s="3"/>
      <c r="B56" s="3"/>
      <c r="C56" s="3"/>
      <c r="D56" s="3"/>
      <c r="E56" s="4">
        <v>43132</v>
      </c>
      <c r="F56" s="3"/>
      <c r="G56" s="3" t="s">
        <v>17</v>
      </c>
      <c r="H56" s="3"/>
      <c r="I56" s="3" t="s">
        <v>16</v>
      </c>
      <c r="J56" s="3"/>
      <c r="K56" s="3" t="s">
        <v>15</v>
      </c>
      <c r="L56" s="3"/>
      <c r="M56" s="14">
        <v>7.7</v>
      </c>
      <c r="N56" s="3"/>
      <c r="O56" s="14">
        <f>ROUND(O55+M56,5)</f>
        <v>16103.92</v>
      </c>
    </row>
    <row r="57" spans="1:15">
      <c r="A57" s="3"/>
      <c r="B57" s="3"/>
      <c r="C57" s="3"/>
      <c r="D57" s="3"/>
      <c r="E57" s="4">
        <v>43160</v>
      </c>
      <c r="F57" s="3"/>
      <c r="G57" s="3" t="s">
        <v>17</v>
      </c>
      <c r="H57" s="3"/>
      <c r="I57" s="3" t="s">
        <v>16</v>
      </c>
      <c r="J57" s="3"/>
      <c r="K57" s="3" t="s">
        <v>15</v>
      </c>
      <c r="L57" s="3"/>
      <c r="M57" s="14">
        <v>7.22</v>
      </c>
      <c r="N57" s="3"/>
      <c r="O57" s="14">
        <f>ROUND(O56+M57,5)</f>
        <v>16111.14</v>
      </c>
    </row>
    <row r="58" spans="1:15">
      <c r="A58" s="3"/>
      <c r="B58" s="3"/>
      <c r="C58" s="3"/>
      <c r="D58" s="3"/>
      <c r="E58" s="4">
        <v>43192</v>
      </c>
      <c r="F58" s="3"/>
      <c r="G58" s="3" t="s">
        <v>17</v>
      </c>
      <c r="H58" s="3"/>
      <c r="I58" s="3" t="s">
        <v>16</v>
      </c>
      <c r="J58" s="3"/>
      <c r="K58" s="3" t="s">
        <v>15</v>
      </c>
      <c r="L58" s="3"/>
      <c r="M58" s="14">
        <v>9.0399999999999991</v>
      </c>
      <c r="N58" s="3"/>
      <c r="O58" s="14">
        <f>ROUND(O57+M58,5)</f>
        <v>16120.18</v>
      </c>
    </row>
    <row r="59" spans="1:15">
      <c r="A59" s="3"/>
      <c r="B59" s="3"/>
      <c r="C59" s="3"/>
      <c r="D59" s="3"/>
      <c r="E59" s="4">
        <v>43221</v>
      </c>
      <c r="F59" s="3"/>
      <c r="G59" s="3" t="s">
        <v>17</v>
      </c>
      <c r="H59" s="3"/>
      <c r="I59" s="3" t="s">
        <v>16</v>
      </c>
      <c r="J59" s="3"/>
      <c r="K59" s="3" t="s">
        <v>15</v>
      </c>
      <c r="L59" s="3"/>
      <c r="M59" s="14">
        <v>9.7100000000000009</v>
      </c>
      <c r="N59" s="3"/>
      <c r="O59" s="14">
        <f>ROUND(O58+M59,5)</f>
        <v>16129.89</v>
      </c>
    </row>
    <row r="60" spans="1:15">
      <c r="A60" s="3"/>
      <c r="B60" s="3"/>
      <c r="C60" s="3"/>
      <c r="D60" s="3"/>
      <c r="E60" s="4">
        <v>43252</v>
      </c>
      <c r="F60" s="3"/>
      <c r="G60" s="3" t="s">
        <v>17</v>
      </c>
      <c r="H60" s="3"/>
      <c r="I60" s="3" t="s">
        <v>16</v>
      </c>
      <c r="J60" s="3"/>
      <c r="K60" s="3" t="s">
        <v>15</v>
      </c>
      <c r="L60" s="3"/>
      <c r="M60" s="14">
        <v>10.55</v>
      </c>
      <c r="N60" s="3"/>
      <c r="O60" s="14">
        <f>ROUND(O59+M60,5)</f>
        <v>16140.44</v>
      </c>
    </row>
    <row r="61" spans="1:15">
      <c r="A61" s="3"/>
      <c r="B61" s="3"/>
      <c r="C61" s="3"/>
      <c r="D61" s="3"/>
      <c r="E61" s="4">
        <v>43283</v>
      </c>
      <c r="F61" s="3"/>
      <c r="G61" s="3" t="s">
        <v>17</v>
      </c>
      <c r="H61" s="3"/>
      <c r="I61" s="3" t="s">
        <v>16</v>
      </c>
      <c r="J61" s="3"/>
      <c r="K61" s="3" t="s">
        <v>15</v>
      </c>
      <c r="L61" s="3"/>
      <c r="M61" s="14">
        <v>10.95</v>
      </c>
      <c r="N61" s="3"/>
      <c r="O61" s="14">
        <f>ROUND(O60+M61,5)</f>
        <v>16151.39</v>
      </c>
    </row>
    <row r="62" spans="1:15">
      <c r="A62" s="3"/>
      <c r="B62" s="3"/>
      <c r="C62" s="3"/>
      <c r="D62" s="3"/>
      <c r="E62" s="4">
        <v>43313</v>
      </c>
      <c r="F62" s="3"/>
      <c r="G62" s="3" t="s">
        <v>17</v>
      </c>
      <c r="H62" s="3"/>
      <c r="I62" s="3" t="s">
        <v>16</v>
      </c>
      <c r="J62" s="3"/>
      <c r="K62" s="3" t="s">
        <v>15</v>
      </c>
      <c r="L62" s="3"/>
      <c r="M62" s="14">
        <v>11.87</v>
      </c>
      <c r="N62" s="3"/>
      <c r="O62" s="14">
        <f>ROUND(O61+M62,5)</f>
        <v>16163.26</v>
      </c>
    </row>
    <row r="63" spans="1:15">
      <c r="A63" s="3"/>
      <c r="B63" s="3"/>
      <c r="C63" s="3"/>
      <c r="D63" s="3"/>
      <c r="E63" s="4">
        <v>43347</v>
      </c>
      <c r="F63" s="3"/>
      <c r="G63" s="3" t="s">
        <v>17</v>
      </c>
      <c r="H63" s="3"/>
      <c r="I63" s="3" t="s">
        <v>16</v>
      </c>
      <c r="J63" s="3"/>
      <c r="K63" s="3" t="s">
        <v>15</v>
      </c>
      <c r="L63" s="3"/>
      <c r="M63" s="17">
        <v>12.02</v>
      </c>
      <c r="N63" s="3"/>
      <c r="O63" s="17">
        <f>ROUND(O62+M63,5)</f>
        <v>16175.28</v>
      </c>
    </row>
    <row r="64" spans="1:15" s="11" customFormat="1" ht="16.5" thickBot="1">
      <c r="A64" s="9"/>
      <c r="B64" s="1" t="s">
        <v>14</v>
      </c>
      <c r="C64" s="9"/>
      <c r="D64" s="9"/>
      <c r="E64" s="10"/>
      <c r="F64" s="9"/>
      <c r="G64" s="9"/>
      <c r="H64" s="9"/>
      <c r="I64" s="9"/>
      <c r="J64" s="9"/>
      <c r="K64" s="9"/>
      <c r="L64" s="9"/>
      <c r="M64" s="16">
        <f>SUM(M55:M63)</f>
        <v>83.91</v>
      </c>
      <c r="N64" s="9"/>
      <c r="O64" s="20">
        <f>+O63</f>
        <v>16175.28</v>
      </c>
    </row>
    <row r="65" spans="2:15" ht="16.5" thickBot="1">
      <c r="B65" s="9" t="s">
        <v>18</v>
      </c>
      <c r="O65" s="21">
        <f>+O64</f>
        <v>16175.28</v>
      </c>
    </row>
    <row r="66" spans="2:15" ht="15.75" thickTop="1"/>
    <row r="67" spans="2:15">
      <c r="L67" s="19"/>
    </row>
  </sheetData>
  <sortState ref="A39:T60">
    <sortCondition ref="G39:G60"/>
    <sortCondition ref="E39:E60"/>
  </sortState>
  <mergeCells count="1">
    <mergeCell ref="G1:M2"/>
  </mergeCells>
  <pageMargins left="0.2" right="0.2" top="0.75" bottom="0.75" header="0.1" footer="0.3"/>
  <pageSetup scale="65" orientation="portrait" r:id="rId1"/>
  <headerFooter differentFirst="1">
    <oddFooter>&amp;R&amp;"Arial,Bold"&amp;8 Page &amp;P of &amp;N</oddFooter>
  </headerFooter>
  <legacyDrawing r:id="rId2"/>
  <controls>
    <control shapeId="1026" r:id="rId3" name="HEADER"/>
    <control shapeId="1025" r:id="rId4" name="FILTER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Bob</cp:lastModifiedBy>
  <cp:lastPrinted>2019-03-21T19:16:43Z</cp:lastPrinted>
  <dcterms:created xsi:type="dcterms:W3CDTF">2019-03-21T18:28:19Z</dcterms:created>
  <dcterms:modified xsi:type="dcterms:W3CDTF">2019-03-21T19:17:11Z</dcterms:modified>
</cp:coreProperties>
</file>